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85EC88C5-54ED-4072-AC0E-51FFF724D7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D33" i="4" l="1"/>
  <c r="B38" i="4"/>
  <c r="F15" i="4"/>
  <c r="E15" i="4"/>
  <c r="D15" i="4"/>
  <c r="C15" i="4"/>
  <c r="B15" i="4"/>
  <c r="F33" i="4"/>
  <c r="F29" i="4" s="1"/>
  <c r="F38" i="4" s="1"/>
  <c r="E33" i="4"/>
  <c r="E29" i="4" s="1"/>
  <c r="E38" i="4" s="1"/>
  <c r="C33" i="4"/>
  <c r="C29" i="4" s="1"/>
  <c r="C38" i="4" s="1"/>
  <c r="B33" i="4"/>
  <c r="G35" i="4"/>
  <c r="F35" i="4"/>
  <c r="E35" i="4"/>
  <c r="D35" i="4"/>
  <c r="C35" i="4"/>
  <c r="B35" i="4"/>
  <c r="B29" i="4"/>
  <c r="G12" i="4"/>
  <c r="G15" i="4" s="1"/>
  <c r="G16" i="4" s="1"/>
  <c r="G33" i="4" l="1"/>
  <c r="D29" i="4"/>
  <c r="D38" i="4" s="1"/>
  <c r="G29" i="4"/>
  <c r="G38" i="4" s="1"/>
  <c r="G39" i="4" s="1"/>
</calcChain>
</file>

<file path=xl/sharedStrings.xml><?xml version="1.0" encoding="utf-8"?>
<sst xmlns="http://schemas.openxmlformats.org/spreadsheetml/2006/main" count="55" uniqueCount="34">
  <si>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</si>
  <si>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</si>
  <si>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</si>
  <si>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</si>
  <si>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</si>
  <si>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</si>
  <si>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</si>
  <si>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</si>
  <si>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</si>
  <si>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</si>
  <si>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</si>
  <si>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</si>
  <si>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</si>
  <si>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</si>
  <si>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</si>
  <si>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</si>
  <si>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</si>
  <si>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</si>
  <si>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</si>
  <si>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</si>
  <si>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</si>
  <si>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</si>
  <si>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</si>
  <si>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</si>
  <si>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</si>
  <si>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</si>
  <si>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</si>
  <si>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</si>
  <si>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__________________________________</t>
  </si>
  <si>
    <t>INSTITUTO MUNICIPAL DE LAS MUJERES
Estado Analítico de Ingresos
Del 01 de enero al 30 de Diciembre de 2025
(Cifras en pesos)</t>
  </si>
  <si>
    <t>_______________________________________________</t>
  </si>
  <si>
    <t>DIRECTORA GENERAL Y SECRETARIA TÉCNICA DEL CONSEJO
DRA. IVONNE JANNETTE PÉREZ WILSON</t>
  </si>
  <si>
    <t>Certifico que el Consejo Directivo en sesión ordinaria del 14 de enero de 2026 aprobó la información Financiera del IMMUJERES, Estado Analítico de Ingresos</t>
  </si>
  <si>
    <t>DIRECTORA ADMINISTRATIVA 
MTRA. CLAUDIA ANGÉLICA DURAN HERNÁNDEZ.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</si>
</sst>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vertical="top"/>
    </xf>
    <xf numFmtId="4" fontId="6" fillId="0" borderId="12" xfId="0" applyNumberFormat="1" applyFont="1" applyBorder="1" applyAlignment="1">
      <alignment vertical="top"/>
    </xf>
    <xf numFmtId="4" fontId="3" fillId="0" borderId="13" xfId="0" applyNumberFormat="1" applyFont="1" applyBorder="1" applyAlignment="1">
      <alignment vertical="top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8" applyFont="1" applyAlignment="1" applyProtection="1">
      <alignment horizontal="center"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GridLines="0" tabSelected="1" topLeftCell="A25" zoomScaleNormal="100" workbookViewId="0">
      <selection activeCell="A47" sqref="A47:A48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2" style="2"/>
    <col min="9" max="9" width="12" style="2" customWidth="1"/>
    <col min="10" max="16384" width="12" style="2"/>
  </cols>
  <sheetData>
    <row r="1" spans="1:7" ht="45" customHeight="1" x14ac:dyDescent="0.2">
      <c r="A1" s="41" t="s">
        <v>29</v>
      </c>
      <c r="B1" s="42"/>
      <c r="C1" s="42"/>
      <c r="D1" s="42"/>
      <c r="E1" s="42"/>
      <c r="F1" s="42"/>
      <c r="G1" s="43"/>
    </row>
    <row r="2" spans="1:7" s="3" customFormat="1" x14ac:dyDescent="0.2">
      <c r="A2" s="26"/>
      <c r="B2" s="46" t="s">
        <v>22</v>
      </c>
      <c r="C2" s="47"/>
      <c r="D2" s="47"/>
      <c r="E2" s="47"/>
      <c r="F2" s="48"/>
      <c r="G2" s="44" t="s">
        <v>4</v>
      </c>
    </row>
    <row r="3" spans="1:7" s="1" customFormat="1" ht="24.9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5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ht="20.399999999999999" x14ac:dyDescent="0.2">
      <c r="A10" s="27" t="s">
        <v>11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20.399999999999999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0.399999999999999" x14ac:dyDescent="0.2">
      <c r="A12" s="27" t="s">
        <v>12</v>
      </c>
      <c r="B12" s="34">
        <v>67870907.189999998</v>
      </c>
      <c r="C12" s="34">
        <f>+D12-B12</f>
        <v>3431107.849999994</v>
      </c>
      <c r="D12" s="34">
        <v>71302015.039999992</v>
      </c>
      <c r="E12" s="34">
        <v>70884590.599999994</v>
      </c>
      <c r="F12" s="34">
        <v>70884590.599999994</v>
      </c>
      <c r="G12" s="34">
        <f>+F12-B12</f>
        <v>3013683.4099999964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6">
        <f t="shared" ref="B15:F15" si="0">+SUM(B4:B13)</f>
        <v>67870907.189999998</v>
      </c>
      <c r="C15" s="36">
        <f t="shared" si="0"/>
        <v>3431107.849999994</v>
      </c>
      <c r="D15" s="36">
        <f t="shared" si="0"/>
        <v>71302015.039999992</v>
      </c>
      <c r="E15" s="36">
        <f t="shared" si="0"/>
        <v>70884590.599999994</v>
      </c>
      <c r="F15" s="36">
        <f t="shared" si="0"/>
        <v>70884590.599999994</v>
      </c>
      <c r="G15" s="36">
        <f>+SUM(G4:G13)</f>
        <v>3013683.4099999964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f>+G15</f>
        <v>3013683.4099999964</v>
      </c>
    </row>
    <row r="17" spans="1:7" ht="10.5" customHeight="1" x14ac:dyDescent="0.2">
      <c r="A17" s="25"/>
      <c r="B17" s="46" t="s">
        <v>22</v>
      </c>
      <c r="C17" s="47"/>
      <c r="D17" s="47"/>
      <c r="E17" s="47"/>
      <c r="F17" s="48"/>
      <c r="G17" s="44" t="s">
        <v>4</v>
      </c>
    </row>
    <row r="18" spans="1:7" ht="20.399999999999999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5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1.4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1.4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0.399999999999999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0.399999999999999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0.6" x14ac:dyDescent="0.2">
      <c r="A29" s="30" t="s">
        <v>21</v>
      </c>
      <c r="B29" s="35">
        <f t="shared" ref="B29:C29" si="1">+SUM(B30:B33)</f>
        <v>67870907.189999998</v>
      </c>
      <c r="C29" s="35">
        <f t="shared" si="1"/>
        <v>3431107.849999994</v>
      </c>
      <c r="D29" s="35">
        <f>+B29+C29</f>
        <v>71302015.039999992</v>
      </c>
      <c r="E29" s="35">
        <f t="shared" ref="E29:F29" si="2">+SUM(E30:E33)</f>
        <v>70884590.599999994</v>
      </c>
      <c r="F29" s="35">
        <f t="shared" si="2"/>
        <v>70884590.599999994</v>
      </c>
      <c r="G29" s="35">
        <f>+F29-B29</f>
        <v>3013683.4099999964</v>
      </c>
    </row>
    <row r="30" spans="1:7" x14ac:dyDescent="0.2">
      <c r="A30" s="29" t="s">
        <v>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">
      <c r="A31" s="29" t="s">
        <v>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</row>
    <row r="32" spans="1:7" ht="21.6" x14ac:dyDescent="0.2">
      <c r="A32" s="29" t="s">
        <v>19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</row>
    <row r="33" spans="1:7" ht="20.399999999999999" x14ac:dyDescent="0.2">
      <c r="A33" s="29" t="s">
        <v>12</v>
      </c>
      <c r="B33" s="34">
        <f>+B12</f>
        <v>67870907.189999998</v>
      </c>
      <c r="C33" s="34">
        <f t="shared" ref="C33:G33" si="3">+C12</f>
        <v>3431107.849999994</v>
      </c>
      <c r="D33" s="34">
        <f t="shared" si="3"/>
        <v>71302015.039999992</v>
      </c>
      <c r="E33" s="34">
        <f t="shared" si="3"/>
        <v>70884590.599999994</v>
      </c>
      <c r="F33" s="34">
        <f t="shared" si="3"/>
        <v>70884590.599999994</v>
      </c>
      <c r="G33" s="34">
        <f t="shared" si="3"/>
        <v>3013683.4099999964</v>
      </c>
    </row>
    <row r="34" spans="1:7" x14ac:dyDescent="0.2">
      <c r="A34" s="9"/>
      <c r="B34" s="34"/>
      <c r="C34" s="34"/>
      <c r="D34" s="34"/>
      <c r="E34" s="34"/>
      <c r="F34" s="34"/>
      <c r="G34" s="34"/>
    </row>
    <row r="35" spans="1:7" x14ac:dyDescent="0.2">
      <c r="A35" s="24" t="s">
        <v>13</v>
      </c>
      <c r="B35" s="35">
        <f t="shared" ref="B35:G35" si="4">+B36</f>
        <v>0</v>
      </c>
      <c r="C35" s="35">
        <f t="shared" si="4"/>
        <v>0</v>
      </c>
      <c r="D35" s="35">
        <f t="shared" si="4"/>
        <v>0</v>
      </c>
      <c r="E35" s="35">
        <f>+E36</f>
        <v>0</v>
      </c>
      <c r="F35" s="35">
        <f t="shared" si="4"/>
        <v>0</v>
      </c>
      <c r="G35" s="35">
        <f t="shared" si="4"/>
        <v>0</v>
      </c>
    </row>
    <row r="36" spans="1:7" x14ac:dyDescent="0.2">
      <c r="A36" s="29" t="s">
        <v>13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6">
        <f t="shared" ref="B38:G38" si="5">+B35+B29+B19</f>
        <v>67870907.189999998</v>
      </c>
      <c r="C38" s="36">
        <f t="shared" si="5"/>
        <v>3431107.849999994</v>
      </c>
      <c r="D38" s="36">
        <f t="shared" si="5"/>
        <v>71302015.039999992</v>
      </c>
      <c r="E38" s="36">
        <f t="shared" si="5"/>
        <v>70884590.599999994</v>
      </c>
      <c r="F38" s="36">
        <f t="shared" si="5"/>
        <v>70884590.599999994</v>
      </c>
      <c r="G38" s="36">
        <f t="shared" si="5"/>
        <v>3013683.4099999964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+G38</f>
        <v>3013683.4099999964</v>
      </c>
    </row>
    <row r="41" spans="1:7" ht="11.4" x14ac:dyDescent="0.2">
      <c r="A41" s="22" t="s">
        <v>24</v>
      </c>
    </row>
    <row r="42" spans="1:7" ht="11.4" x14ac:dyDescent="0.2">
      <c r="A42" s="22" t="s">
        <v>20</v>
      </c>
    </row>
    <row r="43" spans="1:7" ht="24.6" customHeight="1" x14ac:dyDescent="0.2">
      <c r="A43" s="40" t="s">
        <v>25</v>
      </c>
      <c r="B43" s="40"/>
      <c r="C43" s="40"/>
      <c r="D43" s="40"/>
      <c r="E43" s="40"/>
      <c r="F43" s="40"/>
      <c r="G43" s="40"/>
    </row>
    <row r="45" spans="1:7" x14ac:dyDescent="0.2">
      <c r="A45" s="49" t="s">
        <v>28</v>
      </c>
      <c r="C45" s="39" t="s">
        <v>30</v>
      </c>
      <c r="D45" s="39"/>
      <c r="E45" s="39"/>
      <c r="F45" s="39"/>
    </row>
    <row r="46" spans="1:7" ht="30" customHeight="1" x14ac:dyDescent="0.2">
      <c r="A46" s="50" t="s">
        <v>31</v>
      </c>
      <c r="C46" s="38" t="s">
        <v>33</v>
      </c>
      <c r="D46" s="38"/>
      <c r="E46" s="38"/>
      <c r="F46" s="38"/>
    </row>
    <row r="47" spans="1:7" ht="19.2" customHeight="1" x14ac:dyDescent="0.2">
      <c r="A47" s="51" t="s">
        <v>32</v>
      </c>
    </row>
    <row r="48" spans="1:7" ht="19.2" customHeight="1" x14ac:dyDescent="0.2">
      <c r="A48" s="51"/>
    </row>
    <row r="49" spans="1:1" x14ac:dyDescent="0.2">
      <c r="A49" s="37"/>
    </row>
    <row r="52" spans="1:1" ht="51" customHeight="1" x14ac:dyDescent="0.2"/>
  </sheetData>
  <sheetProtection formatCells="0" formatColumns="0" formatRows="0" insertRows="0" autoFilter="0"/>
  <mergeCells count="9">
    <mergeCell ref="A47:A48"/>
    <mergeCell ref="C46:F46"/>
    <mergeCell ref="C45:F45"/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2026-02-16T17:36:59Z</cp:lastPrinted>
  <dcterms:created xsi:type="dcterms:W3CDTF">2012-12-11T20:48:19Z</dcterms:created>
  <dcterms:modified xsi:type="dcterms:W3CDTF">2026-02-16T20:30:00Z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